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K17" i="3" l="1"/>
  <c r="AS11" i="3"/>
  <c r="AQ11" i="3"/>
  <c r="AP11" i="3"/>
  <c r="AO11" i="3"/>
  <c r="AN11" i="3"/>
  <c r="AM11" i="3"/>
  <c r="AG11" i="3"/>
  <c r="AE11" i="3"/>
  <c r="I16" i="3" s="1"/>
  <c r="AD11" i="3"/>
  <c r="AC11" i="3"/>
  <c r="G16" i="3" s="1"/>
  <c r="AB11" i="3"/>
  <c r="AA11" i="3"/>
  <c r="E16" i="3" s="1"/>
  <c r="W11" i="3"/>
  <c r="U11" i="3"/>
  <c r="T11" i="3"/>
  <c r="S11" i="3"/>
  <c r="R11" i="3"/>
  <c r="Q11" i="3"/>
  <c r="K11" i="3"/>
  <c r="I11" i="3"/>
  <c r="I15" i="3" s="1"/>
  <c r="H11" i="3"/>
  <c r="H15" i="3" s="1"/>
  <c r="G11" i="3"/>
  <c r="G15" i="3" s="1"/>
  <c r="F11" i="3"/>
  <c r="F15" i="3" s="1"/>
  <c r="E11" i="3"/>
  <c r="E15" i="3" s="1"/>
  <c r="K15" i="3" l="1"/>
  <c r="AR11" i="3"/>
  <c r="K16" i="3"/>
  <c r="J16" i="3" s="1"/>
  <c r="F16" i="3"/>
  <c r="H16" i="3"/>
  <c r="N16" i="3" s="1"/>
  <c r="F17" i="3"/>
  <c r="H17" i="3"/>
  <c r="O16" i="3"/>
  <c r="E17" i="3"/>
  <c r="G17" i="3"/>
  <c r="I17" i="3"/>
  <c r="L16" i="3"/>
  <c r="AF11" i="3"/>
  <c r="M16" i="3" l="1"/>
  <c r="O17" i="3"/>
  <c r="J17" i="3"/>
  <c r="N17" i="3"/>
  <c r="L17" i="3"/>
  <c r="M17" i="3"/>
</calcChain>
</file>

<file path=xl/sharedStrings.xml><?xml version="1.0" encoding="utf-8"?>
<sst xmlns="http://schemas.openxmlformats.org/spreadsheetml/2006/main" count="81" uniqueCount="38">
  <si>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</si>
  <si>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</si>
  <si>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</si>
  <si>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</si>
  <si>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</si>
  <si>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</si>
  <si>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</si>
  <si>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</si>
  <si>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</si>
  <si>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</si>
  <si>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</si>
  <si>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</si>
  <si>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</si>
  <si>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</si>
  <si>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</si>
  <si>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</si>
  <si>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</si>
  <si>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</si>
  <si>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</si>
  <si>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2.</t>
  </si>
  <si>
    <t>SMJ  2</t>
  </si>
  <si>
    <t>3.</t>
  </si>
  <si>
    <t>Antti Ala-Hiiro</t>
  </si>
  <si>
    <t>SMJ = Seinäjoen Maila-Jussit  (1932),  kasvattajaseura</t>
  </si>
  <si>
    <t>9.</t>
  </si>
  <si>
    <t>SMJ</t>
  </si>
  <si>
    <t>6.</t>
  </si>
  <si>
    <t>Valo</t>
  </si>
  <si>
    <t>poikien superpesis</t>
  </si>
  <si>
    <t xml:space="preserve">SMJ  </t>
  </si>
  <si>
    <t>4.</t>
  </si>
  <si>
    <t xml:space="preserve">    Runkosarja TOP-10</t>
  </si>
  <si>
    <t>Jatkosarjat</t>
  </si>
  <si>
    <t xml:space="preserve">  Runkosarja TOP-10</t>
  </si>
  <si>
    <t>ka/l+t</t>
  </si>
  <si>
    <t>ka/kl</t>
  </si>
  <si>
    <t>Valo = Jyväskylän Valo  (1948)</t>
  </si>
  <si>
    <t>7.12.1988   Seinäjoki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</si>
</sst>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left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4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1" t="s">
        <v>22</v>
      </c>
      <c r="C1" s="2"/>
      <c r="D1" s="3"/>
      <c r="E1" s="4" t="s">
        <v>37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60"/>
      <c r="D2" s="61"/>
      <c r="E2" s="8" t="s">
        <v>7</v>
      </c>
      <c r="F2" s="22"/>
      <c r="G2" s="22"/>
      <c r="H2" s="22"/>
      <c r="I2" s="29"/>
      <c r="J2" s="9"/>
      <c r="K2" s="21"/>
      <c r="L2" s="18" t="s">
        <v>31</v>
      </c>
      <c r="M2" s="22"/>
      <c r="N2" s="22"/>
      <c r="O2" s="28"/>
      <c r="P2" s="6"/>
      <c r="Q2" s="18" t="s">
        <v>32</v>
      </c>
      <c r="R2" s="22"/>
      <c r="S2" s="22"/>
      <c r="T2" s="22"/>
      <c r="U2" s="29"/>
      <c r="V2" s="28"/>
      <c r="W2" s="6"/>
      <c r="X2" s="62" t="s">
        <v>12</v>
      </c>
      <c r="Y2" s="63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33</v>
      </c>
      <c r="AI2" s="22"/>
      <c r="AJ2" s="22"/>
      <c r="AK2" s="28"/>
      <c r="AL2" s="6"/>
      <c r="AM2" s="18" t="s">
        <v>32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2"/>
      <c r="M4" s="7"/>
      <c r="N4" s="7"/>
      <c r="O4" s="7"/>
      <c r="P4" s="10"/>
      <c r="Q4" s="12"/>
      <c r="R4" s="12"/>
      <c r="S4" s="13"/>
      <c r="T4" s="12"/>
      <c r="U4" s="12"/>
      <c r="V4" s="64"/>
      <c r="W4" s="19"/>
      <c r="X4" s="12">
        <v>2005</v>
      </c>
      <c r="Y4" s="12" t="s">
        <v>19</v>
      </c>
      <c r="Z4" s="1" t="s">
        <v>20</v>
      </c>
      <c r="AA4" s="12">
        <v>5</v>
      </c>
      <c r="AB4" s="12">
        <v>1</v>
      </c>
      <c r="AC4" s="12">
        <v>3</v>
      </c>
      <c r="AD4" s="12">
        <v>2</v>
      </c>
      <c r="AE4" s="12">
        <v>7</v>
      </c>
      <c r="AF4" s="70">
        <v>0.35</v>
      </c>
      <c r="AG4" s="10">
        <v>20</v>
      </c>
      <c r="AH4" s="57"/>
      <c r="AI4" s="57"/>
      <c r="AJ4" s="57"/>
      <c r="AK4" s="7"/>
      <c r="AL4" s="10"/>
      <c r="AM4" s="12"/>
      <c r="AN4" s="12"/>
      <c r="AO4" s="12"/>
      <c r="AP4" s="12"/>
      <c r="AQ4" s="12"/>
      <c r="AR4" s="58"/>
      <c r="AS4" s="5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2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2006</v>
      </c>
      <c r="Y5" s="12" t="s">
        <v>19</v>
      </c>
      <c r="Z5" s="1" t="s">
        <v>20</v>
      </c>
      <c r="AA5" s="12">
        <v>7</v>
      </c>
      <c r="AB5" s="12">
        <v>0</v>
      </c>
      <c r="AC5" s="12">
        <v>0</v>
      </c>
      <c r="AD5" s="12">
        <v>4</v>
      </c>
      <c r="AE5" s="12">
        <v>15</v>
      </c>
      <c r="AF5" s="70">
        <v>0.51719999999999999</v>
      </c>
      <c r="AG5" s="10">
        <v>29</v>
      </c>
      <c r="AH5" s="57"/>
      <c r="AI5" s="57"/>
      <c r="AJ5" s="57"/>
      <c r="AK5" s="7"/>
      <c r="AL5" s="10"/>
      <c r="AM5" s="12">
        <v>4</v>
      </c>
      <c r="AN5" s="12">
        <v>0</v>
      </c>
      <c r="AO5" s="12">
        <v>0</v>
      </c>
      <c r="AP5" s="12">
        <v>3</v>
      </c>
      <c r="AQ5" s="12">
        <v>13</v>
      </c>
      <c r="AR5" s="58">
        <v>0.61899999999999999</v>
      </c>
      <c r="AS5" s="59">
        <v>21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2"/>
      <c r="M6" s="7"/>
      <c r="N6" s="7"/>
      <c r="O6" s="7"/>
      <c r="Q6" s="12"/>
      <c r="R6" s="12"/>
      <c r="S6" s="13"/>
      <c r="T6" s="12"/>
      <c r="U6" s="12"/>
      <c r="V6" s="13"/>
      <c r="W6" s="19"/>
      <c r="X6" s="12">
        <v>2007</v>
      </c>
      <c r="Y6" s="12" t="s">
        <v>21</v>
      </c>
      <c r="Z6" s="1" t="s">
        <v>20</v>
      </c>
      <c r="AA6" s="12">
        <v>14</v>
      </c>
      <c r="AB6" s="12">
        <v>1</v>
      </c>
      <c r="AC6" s="12">
        <v>5</v>
      </c>
      <c r="AD6" s="12">
        <v>14</v>
      </c>
      <c r="AE6" s="12">
        <v>53</v>
      </c>
      <c r="AF6" s="70">
        <v>0.65429999999999999</v>
      </c>
      <c r="AG6" s="10">
        <v>81</v>
      </c>
      <c r="AH6" s="57"/>
      <c r="AI6" s="57"/>
      <c r="AJ6" s="57"/>
      <c r="AK6" s="7"/>
      <c r="AL6" s="10"/>
      <c r="AM6" s="12">
        <v>3</v>
      </c>
      <c r="AN6" s="12">
        <v>0</v>
      </c>
      <c r="AO6" s="12">
        <v>0</v>
      </c>
      <c r="AP6" s="12">
        <v>1</v>
      </c>
      <c r="AQ6" s="12">
        <v>11</v>
      </c>
      <c r="AR6" s="58">
        <v>0.64700000000000002</v>
      </c>
      <c r="AS6" s="59">
        <v>17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2"/>
      <c r="M7" s="7"/>
      <c r="N7" s="7"/>
      <c r="O7" s="7"/>
      <c r="Q7" s="12"/>
      <c r="R7" s="12"/>
      <c r="S7" s="13"/>
      <c r="T7" s="12"/>
      <c r="U7" s="12"/>
      <c r="V7" s="13"/>
      <c r="W7" s="19"/>
      <c r="X7" s="12">
        <v>2008</v>
      </c>
      <c r="Y7" s="14" t="s">
        <v>30</v>
      </c>
      <c r="Z7" s="40" t="s">
        <v>29</v>
      </c>
      <c r="AA7" s="40"/>
      <c r="AB7" s="40" t="s">
        <v>28</v>
      </c>
      <c r="AC7" s="40"/>
      <c r="AD7" s="71"/>
      <c r="AE7" s="40"/>
      <c r="AF7" s="65"/>
      <c r="AG7" s="19"/>
      <c r="AH7" s="42"/>
      <c r="AI7" s="7"/>
      <c r="AJ7" s="7"/>
      <c r="AK7" s="7"/>
      <c r="AM7" s="12"/>
      <c r="AN7" s="12"/>
      <c r="AO7" s="13"/>
      <c r="AP7" s="12"/>
      <c r="AQ7" s="12"/>
      <c r="AR7" s="13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2"/>
      <c r="M8" s="7"/>
      <c r="N8" s="7"/>
      <c r="O8" s="7"/>
      <c r="Q8" s="12"/>
      <c r="R8" s="12"/>
      <c r="S8" s="13"/>
      <c r="T8" s="12"/>
      <c r="U8" s="12"/>
      <c r="V8" s="13"/>
      <c r="W8" s="19"/>
      <c r="X8" s="12">
        <v>2009</v>
      </c>
      <c r="Y8" s="12" t="s">
        <v>24</v>
      </c>
      <c r="Z8" s="1" t="s">
        <v>25</v>
      </c>
      <c r="AA8" s="12">
        <v>8</v>
      </c>
      <c r="AB8" s="12">
        <v>1</v>
      </c>
      <c r="AC8" s="12">
        <v>3</v>
      </c>
      <c r="AD8" s="12">
        <v>2</v>
      </c>
      <c r="AE8" s="12">
        <v>18</v>
      </c>
      <c r="AF8" s="70">
        <v>0.5454</v>
      </c>
      <c r="AG8" s="10">
        <v>33</v>
      </c>
      <c r="AH8" s="57"/>
      <c r="AI8" s="57"/>
      <c r="AJ8" s="57"/>
      <c r="AK8" s="7"/>
      <c r="AL8" s="10"/>
      <c r="AM8" s="12"/>
      <c r="AN8" s="12"/>
      <c r="AO8" s="12"/>
      <c r="AP8" s="12"/>
      <c r="AQ8" s="12"/>
      <c r="AR8" s="13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2"/>
      <c r="M9" s="7"/>
      <c r="N9" s="7"/>
      <c r="O9" s="7"/>
      <c r="Q9" s="12"/>
      <c r="R9" s="12"/>
      <c r="S9" s="13"/>
      <c r="T9" s="12"/>
      <c r="U9" s="12"/>
      <c r="V9" s="13"/>
      <c r="W9" s="19"/>
      <c r="X9" s="12"/>
      <c r="Y9" s="14"/>
      <c r="Z9" s="1"/>
      <c r="AA9" s="12"/>
      <c r="AB9" s="12"/>
      <c r="AC9" s="12"/>
      <c r="AD9" s="13"/>
      <c r="AE9" s="12"/>
      <c r="AF9" s="32"/>
      <c r="AG9" s="19"/>
      <c r="AH9" s="42"/>
      <c r="AI9" s="7"/>
      <c r="AJ9" s="7"/>
      <c r="AK9" s="7"/>
      <c r="AM9" s="12"/>
      <c r="AN9" s="12"/>
      <c r="AO9" s="13"/>
      <c r="AP9" s="12"/>
      <c r="AQ9" s="12"/>
      <c r="AR9" s="13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2"/>
      <c r="M10" s="7"/>
      <c r="N10" s="7"/>
      <c r="O10" s="7"/>
      <c r="Q10" s="12"/>
      <c r="R10" s="12"/>
      <c r="S10" s="13"/>
      <c r="T10" s="12"/>
      <c r="U10" s="12"/>
      <c r="V10" s="13"/>
      <c r="W10" s="19"/>
      <c r="X10" s="12">
        <v>2014</v>
      </c>
      <c r="Y10" s="12" t="s">
        <v>26</v>
      </c>
      <c r="Z10" s="1" t="s">
        <v>27</v>
      </c>
      <c r="AA10" s="12">
        <v>6</v>
      </c>
      <c r="AB10" s="12">
        <v>0</v>
      </c>
      <c r="AC10" s="12">
        <v>1</v>
      </c>
      <c r="AD10" s="12">
        <v>0</v>
      </c>
      <c r="AE10" s="12">
        <v>15</v>
      </c>
      <c r="AF10" s="70">
        <v>0.375</v>
      </c>
      <c r="AG10" s="10">
        <v>40</v>
      </c>
      <c r="AH10" s="42"/>
      <c r="AI10" s="7"/>
      <c r="AJ10" s="7"/>
      <c r="AK10" s="7"/>
      <c r="AM10" s="12"/>
      <c r="AN10" s="12"/>
      <c r="AO10" s="13"/>
      <c r="AP10" s="12"/>
      <c r="AQ10" s="12"/>
      <c r="AR10" s="13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ht="14.25" x14ac:dyDescent="0.2">
      <c r="A11" s="16"/>
      <c r="B11" s="66" t="s">
        <v>13</v>
      </c>
      <c r="C11" s="67"/>
      <c r="D11" s="68"/>
      <c r="E11" s="36">
        <f>SUM(E4:E10)</f>
        <v>0</v>
      </c>
      <c r="F11" s="36">
        <f>SUM(F4:F10)</f>
        <v>0</v>
      </c>
      <c r="G11" s="36">
        <f>SUM(G4:G10)</f>
        <v>0</v>
      </c>
      <c r="H11" s="36">
        <f>SUM(H4:H10)</f>
        <v>0</v>
      </c>
      <c r="I11" s="36">
        <f>SUM(I4:I10)</f>
        <v>0</v>
      </c>
      <c r="J11" s="37">
        <v>0</v>
      </c>
      <c r="K11" s="21">
        <f>SUM(K4:K10)</f>
        <v>0</v>
      </c>
      <c r="L11" s="18"/>
      <c r="M11" s="29"/>
      <c r="N11" s="43"/>
      <c r="O11" s="44"/>
      <c r="P11" s="10"/>
      <c r="Q11" s="36">
        <f>SUM(Q4:Q10)</f>
        <v>0</v>
      </c>
      <c r="R11" s="36">
        <f>SUM(R4:R10)</f>
        <v>0</v>
      </c>
      <c r="S11" s="36">
        <f>SUM(S4:S10)</f>
        <v>0</v>
      </c>
      <c r="T11" s="36">
        <f>SUM(T4:T10)</f>
        <v>0</v>
      </c>
      <c r="U11" s="36">
        <f>SUM(U4:U10)</f>
        <v>0</v>
      </c>
      <c r="V11" s="15">
        <v>0</v>
      </c>
      <c r="W11" s="21">
        <f>SUM(W4:W10)</f>
        <v>0</v>
      </c>
      <c r="X11" s="57" t="s">
        <v>13</v>
      </c>
      <c r="Y11" s="11"/>
      <c r="Z11" s="9"/>
      <c r="AA11" s="36">
        <f>SUM(AA4:AA10)</f>
        <v>40</v>
      </c>
      <c r="AB11" s="36">
        <f>SUM(AB4:AB10)</f>
        <v>3</v>
      </c>
      <c r="AC11" s="36">
        <f>SUM(AC4:AC10)</f>
        <v>12</v>
      </c>
      <c r="AD11" s="36">
        <f>SUM(AD4:AD10)</f>
        <v>22</v>
      </c>
      <c r="AE11" s="36">
        <f>SUM(AE4:AE10)</f>
        <v>108</v>
      </c>
      <c r="AF11" s="37">
        <f>PRODUCT(AE11/AG11)</f>
        <v>0.53201970443349755</v>
      </c>
      <c r="AG11" s="21">
        <f>SUM(AG4:AG10)</f>
        <v>203</v>
      </c>
      <c r="AH11" s="18"/>
      <c r="AI11" s="29"/>
      <c r="AJ11" s="43"/>
      <c r="AK11" s="44"/>
      <c r="AL11" s="10"/>
      <c r="AM11" s="36">
        <f>SUM(AM4:AM10)</f>
        <v>7</v>
      </c>
      <c r="AN11" s="36">
        <f>SUM(AN4:AN10)</f>
        <v>0</v>
      </c>
      <c r="AO11" s="36">
        <f>SUM(AO4:AO10)</f>
        <v>0</v>
      </c>
      <c r="AP11" s="36">
        <f>SUM(AP4:AP10)</f>
        <v>4</v>
      </c>
      <c r="AQ11" s="36">
        <f>SUM(AQ4:AQ10)</f>
        <v>24</v>
      </c>
      <c r="AR11" s="15">
        <f>PRODUCT(AQ11/AS11)</f>
        <v>0.63157894736842102</v>
      </c>
      <c r="AS11" s="39">
        <f>SUM(AS4:AS10)</f>
        <v>38</v>
      </c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38"/>
      <c r="K12" s="19"/>
      <c r="L12" s="10"/>
      <c r="M12" s="10"/>
      <c r="N12" s="10"/>
      <c r="O12" s="10"/>
      <c r="P12" s="16"/>
      <c r="Q12" s="16"/>
      <c r="R12" s="17"/>
      <c r="S12" s="16"/>
      <c r="T12" s="16"/>
      <c r="U12" s="10"/>
      <c r="V12" s="10"/>
      <c r="W12" s="19"/>
      <c r="X12" s="16"/>
      <c r="Y12" s="16"/>
      <c r="Z12" s="16"/>
      <c r="AA12" s="16"/>
      <c r="AB12" s="16"/>
      <c r="AC12" s="16"/>
      <c r="AD12" s="16"/>
      <c r="AE12" s="16"/>
      <c r="AF12" s="38"/>
      <c r="AG12" s="19"/>
      <c r="AH12" s="10"/>
      <c r="AI12" s="10"/>
      <c r="AJ12" s="10"/>
      <c r="AK12" s="10"/>
      <c r="AL12" s="16"/>
      <c r="AM12" s="16"/>
      <c r="AN12" s="17"/>
      <c r="AO12" s="16"/>
      <c r="AP12" s="16"/>
      <c r="AQ12" s="10"/>
      <c r="AR12" s="10"/>
      <c r="AS12" s="19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0" t="s">
        <v>16</v>
      </c>
      <c r="C13" s="51"/>
      <c r="D13" s="52"/>
      <c r="E13" s="9" t="s">
        <v>2</v>
      </c>
      <c r="F13" s="7" t="s">
        <v>6</v>
      </c>
      <c r="G13" s="9" t="s">
        <v>4</v>
      </c>
      <c r="H13" s="7" t="s">
        <v>5</v>
      </c>
      <c r="I13" s="7" t="s">
        <v>8</v>
      </c>
      <c r="J13" s="7" t="s">
        <v>9</v>
      </c>
      <c r="K13" s="10"/>
      <c r="L13" s="7" t="s">
        <v>17</v>
      </c>
      <c r="M13" s="7" t="s">
        <v>18</v>
      </c>
      <c r="N13" s="7" t="s">
        <v>34</v>
      </c>
      <c r="O13" s="7" t="s">
        <v>35</v>
      </c>
      <c r="Q13" s="17"/>
      <c r="R13" s="17" t="s">
        <v>10</v>
      </c>
      <c r="S13" s="17"/>
      <c r="T13" s="56" t="s">
        <v>23</v>
      </c>
      <c r="U13" s="10"/>
      <c r="V13" s="19"/>
      <c r="W13" s="19"/>
      <c r="X13" s="45"/>
      <c r="Y13" s="45"/>
      <c r="Z13" s="45"/>
      <c r="AA13" s="45"/>
      <c r="AB13" s="45"/>
      <c r="AC13" s="16"/>
      <c r="AD13" s="16"/>
      <c r="AE13" s="16"/>
      <c r="AF13" s="16"/>
      <c r="AG13" s="16"/>
      <c r="AH13" s="16"/>
      <c r="AI13" s="16"/>
      <c r="AJ13" s="16"/>
      <c r="AK13" s="16"/>
      <c r="AM13" s="19"/>
      <c r="AN13" s="45"/>
      <c r="AO13" s="45"/>
      <c r="AP13" s="45"/>
      <c r="AQ13" s="45"/>
      <c r="AR13" s="45"/>
      <c r="AS13" s="45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53" t="s">
        <v>15</v>
      </c>
      <c r="C14" s="3"/>
      <c r="D14" s="54"/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69">
        <v>0</v>
      </c>
      <c r="K14" s="16">
        <v>0</v>
      </c>
      <c r="L14" s="55">
        <v>0</v>
      </c>
      <c r="M14" s="55">
        <v>0</v>
      </c>
      <c r="N14" s="55">
        <v>0</v>
      </c>
      <c r="O14" s="55">
        <v>0</v>
      </c>
      <c r="Q14" s="17"/>
      <c r="R14" s="17"/>
      <c r="S14" s="17"/>
      <c r="T14" s="17" t="s">
        <v>36</v>
      </c>
      <c r="U14" s="16"/>
      <c r="V14" s="16"/>
      <c r="W14" s="16"/>
      <c r="X14" s="17"/>
      <c r="Y14" s="17"/>
      <c r="Z14" s="17"/>
      <c r="AA14" s="17"/>
      <c r="AB14" s="17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7"/>
      <c r="AO14" s="17"/>
      <c r="AP14" s="17"/>
      <c r="AQ14" s="17"/>
      <c r="AR14" s="17"/>
      <c r="AS14" s="17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33" t="s">
        <v>11</v>
      </c>
      <c r="C15" s="34"/>
      <c r="D15" s="35"/>
      <c r="E15" s="49">
        <f>PRODUCT(E11+Q11)</f>
        <v>0</v>
      </c>
      <c r="F15" s="49">
        <f>PRODUCT(F11+R11)</f>
        <v>0</v>
      </c>
      <c r="G15" s="49">
        <f>PRODUCT(G11+S11)</f>
        <v>0</v>
      </c>
      <c r="H15" s="49">
        <f>PRODUCT(H11+T11)</f>
        <v>0</v>
      </c>
      <c r="I15" s="49">
        <f>PRODUCT(I11+U11)</f>
        <v>0</v>
      </c>
      <c r="J15" s="69">
        <v>0</v>
      </c>
      <c r="K15" s="16">
        <f>PRODUCT(K11+W11)</f>
        <v>0</v>
      </c>
      <c r="L15" s="55">
        <v>0</v>
      </c>
      <c r="M15" s="55">
        <v>0</v>
      </c>
      <c r="N15" s="55">
        <v>0</v>
      </c>
      <c r="O15" s="55">
        <v>0</v>
      </c>
      <c r="Q15" s="17"/>
      <c r="R15" s="17"/>
      <c r="S15" s="17"/>
      <c r="T15" s="17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20" t="s">
        <v>12</v>
      </c>
      <c r="C16" s="31"/>
      <c r="D16" s="30"/>
      <c r="E16" s="49">
        <f>PRODUCT(AA11+AM11)</f>
        <v>47</v>
      </c>
      <c r="F16" s="49">
        <f>PRODUCT(AB11+AN11)</f>
        <v>3</v>
      </c>
      <c r="G16" s="49">
        <f>PRODUCT(AC11+AO11)</f>
        <v>12</v>
      </c>
      <c r="H16" s="49">
        <f>PRODUCT(AD11+AP11)</f>
        <v>26</v>
      </c>
      <c r="I16" s="49">
        <f>PRODUCT(AE11+AQ11)</f>
        <v>132</v>
      </c>
      <c r="J16" s="69">
        <f>PRODUCT(I16/K16)</f>
        <v>0.5477178423236515</v>
      </c>
      <c r="K16" s="10">
        <f>PRODUCT(AG11+AS11)</f>
        <v>241</v>
      </c>
      <c r="L16" s="55">
        <f>PRODUCT((F16+G16)/E16)</f>
        <v>0.31914893617021278</v>
      </c>
      <c r="M16" s="55">
        <f>PRODUCT(H16/E16)</f>
        <v>0.55319148936170215</v>
      </c>
      <c r="N16" s="55">
        <f>PRODUCT((F16+G16+H16)/E16)</f>
        <v>0.87234042553191493</v>
      </c>
      <c r="O16" s="55">
        <f>PRODUCT(I16/E16)</f>
        <v>2.8085106382978724</v>
      </c>
      <c r="Q16" s="17"/>
      <c r="R16" s="17"/>
      <c r="S16" s="16"/>
      <c r="T16" s="17"/>
      <c r="U16" s="10"/>
      <c r="V16" s="10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0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46" t="s">
        <v>13</v>
      </c>
      <c r="C17" s="47"/>
      <c r="D17" s="48"/>
      <c r="E17" s="49">
        <f>SUM(E14:E16)</f>
        <v>47</v>
      </c>
      <c r="F17" s="49">
        <f t="shared" ref="F17:I17" si="0">SUM(F14:F16)</f>
        <v>3</v>
      </c>
      <c r="G17" s="49">
        <f t="shared" si="0"/>
        <v>12</v>
      </c>
      <c r="H17" s="49">
        <f t="shared" si="0"/>
        <v>26</v>
      </c>
      <c r="I17" s="49">
        <f t="shared" si="0"/>
        <v>132</v>
      </c>
      <c r="J17" s="69">
        <f>PRODUCT(I17/K17)</f>
        <v>0.5477178423236515</v>
      </c>
      <c r="K17" s="16">
        <f>SUM(K14:K16)</f>
        <v>241</v>
      </c>
      <c r="L17" s="55">
        <f>PRODUCT((F17+G17)/E17)</f>
        <v>0.31914893617021278</v>
      </c>
      <c r="M17" s="55">
        <f>PRODUCT(H17/E17)</f>
        <v>0.55319148936170215</v>
      </c>
      <c r="N17" s="55">
        <f>PRODUCT((F17+G17+H17)/E17)</f>
        <v>0.87234042553191493</v>
      </c>
      <c r="O17" s="55">
        <f>PRODUCT(I17/E17)</f>
        <v>2.8085106382978724</v>
      </c>
      <c r="Q17" s="10"/>
      <c r="R17" s="10"/>
      <c r="S17" s="10"/>
      <c r="T17" s="17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0"/>
      <c r="F18" s="10"/>
      <c r="G18" s="10"/>
      <c r="H18" s="10"/>
      <c r="I18" s="10"/>
      <c r="J18" s="16"/>
      <c r="K18" s="16"/>
      <c r="L18" s="10"/>
      <c r="M18" s="10"/>
      <c r="N18" s="10"/>
      <c r="O18" s="10"/>
      <c r="P18" s="16"/>
      <c r="Q18" s="16"/>
      <c r="R18" s="16"/>
      <c r="S18" s="16"/>
      <c r="T18" s="17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6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6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6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6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6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6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6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6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6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6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6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6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6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6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6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6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6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6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6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6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6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6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6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6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6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6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6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6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6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6"/>
      <c r="V85" s="16"/>
      <c r="AC85" s="16"/>
      <c r="AD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6"/>
      <c r="V86" s="16"/>
      <c r="AC86" s="16"/>
      <c r="AD86" s="16"/>
      <c r="AH86" s="16"/>
      <c r="AI86" s="16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6"/>
      <c r="V87" s="16"/>
      <c r="AC87" s="16"/>
      <c r="AD87" s="16"/>
      <c r="AH87" s="16"/>
      <c r="AI87" s="16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6"/>
      <c r="V88" s="16"/>
      <c r="AC88" s="16"/>
      <c r="AD88" s="16"/>
      <c r="AH88" s="16"/>
      <c r="AI88" s="16"/>
      <c r="AJ88" s="16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6"/>
      <c r="V89" s="16"/>
      <c r="AC89" s="16"/>
      <c r="AD89" s="16"/>
      <c r="AH89" s="16"/>
      <c r="AI89" s="16"/>
      <c r="AJ89" s="16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0"/>
      <c r="V171" s="10"/>
      <c r="AC171" s="16"/>
      <c r="AD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0"/>
      <c r="V172" s="10"/>
      <c r="AC172" s="16"/>
      <c r="AD172" s="16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0"/>
      <c r="V173" s="10"/>
      <c r="AC173" s="16"/>
      <c r="AD173" s="16"/>
      <c r="AH173" s="16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0"/>
      <c r="V174" s="10"/>
      <c r="AC174" s="16"/>
      <c r="AD174" s="16"/>
      <c r="AH174" s="16"/>
      <c r="AI174" s="16"/>
      <c r="AJ174" s="16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0"/>
      <c r="V175" s="10"/>
      <c r="AH175" s="16"/>
      <c r="AI175" s="16"/>
      <c r="AJ175" s="16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0"/>
      <c r="V176" s="10"/>
      <c r="AH176" s="16"/>
      <c r="AI176" s="16"/>
      <c r="AJ176" s="16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0"/>
      <c r="V177" s="10"/>
      <c r="AH177" s="16"/>
      <c r="AI177" s="16"/>
      <c r="AJ177" s="16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0"/>
      <c r="V178" s="10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T179" s="17"/>
      <c r="AH179" s="16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T180" s="17"/>
      <c r="AH180" s="16"/>
      <c r="AI180" s="16"/>
      <c r="AJ180" s="16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T181" s="17"/>
      <c r="AH181" s="16"/>
      <c r="AI181" s="16"/>
      <c r="AJ181" s="16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T182" s="17"/>
      <c r="AH182" s="10"/>
      <c r="AI182" s="10"/>
      <c r="AJ182" s="10"/>
      <c r="AK182" s="10"/>
      <c r="AL182" s="10"/>
    </row>
    <row r="183" spans="12:38" x14ac:dyDescent="0.25">
      <c r="T183" s="17"/>
    </row>
    <row r="184" spans="12:38" x14ac:dyDescent="0.25">
      <c r="T184" s="17"/>
    </row>
    <row r="185" spans="12:38" x14ac:dyDescent="0.25">
      <c r="T185" s="17"/>
    </row>
    <row r="186" spans="12:38" x14ac:dyDescent="0.25">
      <c r="T186" s="17"/>
    </row>
    <row r="187" spans="12:38" x14ac:dyDescent="0.25">
      <c r="T187" s="17"/>
    </row>
    <row r="188" spans="12:38" x14ac:dyDescent="0.25">
      <c r="T188" s="17"/>
    </row>
    <row r="189" spans="12:38" x14ac:dyDescent="0.25">
      <c r="T189" s="17"/>
    </row>
    <row r="190" spans="12:38" x14ac:dyDescent="0.25">
      <c r="T190" s="17"/>
    </row>
    <row r="191" spans="12:38" x14ac:dyDescent="0.25">
      <c r="T191" s="17"/>
    </row>
    <row r="192" spans="12:38" x14ac:dyDescent="0.25">
      <c r="T192" s="17"/>
    </row>
    <row r="193" spans="20:20" x14ac:dyDescent="0.25">
      <c r="T193" s="17"/>
    </row>
    <row r="194" spans="20:20" x14ac:dyDescent="0.25">
      <c r="T194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2018-11-17T20:28:44Z</dcterms:modified>
</cp:coreProperties>
</file>